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ajnica Grad Skradin\Google disk\ANITA\PLAN NABAVE\"/>
    </mc:Choice>
  </mc:AlternateContent>
  <xr:revisionPtr revIDLastSave="0" documentId="13_ncr:1_{063B671A-9F54-46ED-BC2F-BFCA658A54CF}" xr6:coauthVersionLast="45" xr6:coauthVersionMax="45" xr10:uidLastSave="{00000000-0000-0000-0000-000000000000}"/>
  <bookViews>
    <workbookView xWindow="-108" yWindow="-108" windowWidth="23256" windowHeight="12576" tabRatio="602" xr2:uid="{00000000-000D-0000-FFFF-FFFF00000000}"/>
  </bookViews>
  <sheets>
    <sheet name="List1" sheetId="1" r:id="rId1"/>
  </sheets>
  <definedNames>
    <definedName name="_xlnm.Print_Area" localSheetId="0">List1!$A$1:$L$89</definedName>
  </definedNames>
  <calcPr calcId="181029"/>
</workbook>
</file>

<file path=xl/calcChain.xml><?xml version="1.0" encoding="utf-8"?>
<calcChain xmlns="http://schemas.openxmlformats.org/spreadsheetml/2006/main">
  <c r="D78" i="1" l="1"/>
  <c r="D21" i="1" l="1"/>
  <c r="D64" i="1" s="1"/>
  <c r="D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1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9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0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1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5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4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74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<sst xmlns="http://schemas.openxmlformats.org/spreadsheetml/2006/main" count="398" uniqueCount="205">
  <si>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</si>
  <si>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</si>
  <si>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</si>
  <si>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</si>
  <si>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</si>
  <si>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</si>
  <si>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</si>
  <si>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</si>
  <si>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</si>
  <si>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</si>
  <si>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</si>
  <si>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</si>
  <si>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</si>
  <si>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</si>
  <si>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</si>
  <si>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</si>
  <si>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</si>
  <si>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</si>
  <si>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</si>
  <si>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Strateška procjena utjecaja na okoliš</t>
  </si>
  <si>
    <t>RADOVI</t>
  </si>
  <si>
    <t>Tekuće i investicijsko održavanje plaža</t>
  </si>
  <si>
    <t>Poljski i protupožarni putevi</t>
  </si>
  <si>
    <t>Sportski i rekreacijski tereni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</si>
  <si>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</si>
  <si>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</si>
  <si>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</si>
  <si>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</si>
  <si>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</si>
  <si>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</si>
  <si>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</si>
  <si>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</si>
  <si>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</si>
  <si>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</si>
  <si>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</si>
  <si>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</si>
  <si>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</si>
  <si>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</si>
  <si>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</si>
  <si>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</si>
  <si>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</si>
  <si>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</si>
  <si>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Elaborat o utjecaju na eko mrežu za reciklažno dvorište</t>
  </si>
  <si>
    <t>Sanacija deponija "Bratiškovački Gaj"</t>
  </si>
  <si>
    <t>IV. KVARTAL</t>
  </si>
  <si>
    <t>I.KVARTAL</t>
  </si>
  <si>
    <t>IV.KVARTAL</t>
  </si>
  <si>
    <t>III.KVARTAL</t>
  </si>
  <si>
    <t>3.mjeseca</t>
  </si>
  <si>
    <t>Strategija razvoja Grada Skradina</t>
  </si>
  <si>
    <t>Sanacija krovišta zgrade k.č.559</t>
  </si>
  <si>
    <t>Izgradnja bedema utvrde Turina</t>
  </si>
  <si>
    <t>Izrada projektne dokumentacije za veslački hangar</t>
  </si>
  <si>
    <t>Idejno arhitektonsko- urbanističko rj. SRZ Dubravice</t>
  </si>
  <si>
    <t>Projektna dokumentacija za rekonstrukciju na ŽC6246- rotor Laškovica</t>
  </si>
  <si>
    <t>Kamere za nadzor prometa</t>
  </si>
  <si>
    <t>Konzultantske usluge za provedbu projekta sanacije deponija Bratiškovački Gaj</t>
  </si>
  <si>
    <t>Izrada projekta energetske obnove osnovne škole</t>
  </si>
  <si>
    <t>Informativne aktivnosti o održivom gospodarenju otpadu</t>
  </si>
  <si>
    <t>Izmjene i dopune PPUG-a i UPU-a Skradin</t>
  </si>
  <si>
    <t>Usluge stručnog nadzora za projekt izgradnje reciklažnog dvorišta</t>
  </si>
  <si>
    <t>Usluge stručnog nadzora za projekt izgradnje zipline-a</t>
  </si>
  <si>
    <t>Usluge stručnog nadzora za projekt sanacije krovišta zgrade k.č.559</t>
  </si>
  <si>
    <t>Usluge stručnog nadzora za projekt sanacije deponija Bratiškovački Gaj</t>
  </si>
  <si>
    <t>Usluge stručnog nadzora za projekt izgradnje nerazvrstanih cesta</t>
  </si>
  <si>
    <t>NJV-19/20</t>
  </si>
  <si>
    <t>NJV-20/20</t>
  </si>
  <si>
    <t>NJV-21/20</t>
  </si>
  <si>
    <t>NJV-01/20</t>
  </si>
  <si>
    <t>NJV-02/20</t>
  </si>
  <si>
    <t>NJV-03/20</t>
  </si>
  <si>
    <t>NJV-04/20</t>
  </si>
  <si>
    <t>NJV-05/20</t>
  </si>
  <si>
    <t>NJV-06/20</t>
  </si>
  <si>
    <t>NJV-07/20</t>
  </si>
  <si>
    <t>NJV-08/20</t>
  </si>
  <si>
    <t>NJV-09/20</t>
  </si>
  <si>
    <t>NJV-10/20</t>
  </si>
  <si>
    <t>NJV-11/20</t>
  </si>
  <si>
    <t>NJV-12/20</t>
  </si>
  <si>
    <t>NJV-13/20</t>
  </si>
  <si>
    <t>NJV-14/20</t>
  </si>
  <si>
    <t>NJV-15/20</t>
  </si>
  <si>
    <t>NJV-16/20</t>
  </si>
  <si>
    <t>NJV-17/20</t>
  </si>
  <si>
    <t>NJV-18/20</t>
  </si>
  <si>
    <t>Tekuće i investicijsko održavanje cesta</t>
  </si>
  <si>
    <t>45233141-9</t>
  </si>
  <si>
    <t>Uređenje ulice put Turine</t>
  </si>
  <si>
    <t>Uređenje rasvjete na rotoru Dubravice (II.faza)</t>
  </si>
  <si>
    <t>45316110-9</t>
  </si>
  <si>
    <t>Uređenje rasvjete Gračac (križanje D56-ŽC 6089</t>
  </si>
  <si>
    <t>Sanacija obale Prukljan</t>
  </si>
  <si>
    <t xml:space="preserve">45244000-9 </t>
  </si>
  <si>
    <t>Opremanje parka u Skradinu dječjim i fitness spravama</t>
  </si>
  <si>
    <t>37535200-9</t>
  </si>
  <si>
    <t>NJV-36/20</t>
  </si>
  <si>
    <t>Uređenje javnog parkirališta</t>
  </si>
  <si>
    <t> 45223300-9</t>
  </si>
  <si>
    <t>45212100-7</t>
  </si>
  <si>
    <t>Izgradnja zipline-a</t>
  </si>
  <si>
    <t>NJV-37/20</t>
  </si>
  <si>
    <t>Nabava stolica za kulturni centar</t>
  </si>
  <si>
    <t>39112000-0</t>
  </si>
  <si>
    <t>Uređenje okoliša mrtvačnice</t>
  </si>
  <si>
    <t>NMV-05/20</t>
  </si>
  <si>
    <t>NMV-04/20</t>
  </si>
  <si>
    <t>NMV-03/20</t>
  </si>
  <si>
    <t>NMV-02/20</t>
  </si>
  <si>
    <t>NMV-01/20</t>
  </si>
  <si>
    <t>NJV-35/20</t>
  </si>
  <si>
    <t>NJV-34/20</t>
  </si>
  <si>
    <t>NJV-33/20</t>
  </si>
  <si>
    <t>NJV-32/20</t>
  </si>
  <si>
    <t>NJV-31/20</t>
  </si>
  <si>
    <t>NJV-30/20</t>
  </si>
  <si>
    <t>NJV-29/20</t>
  </si>
  <si>
    <t>NJV-28/20</t>
  </si>
  <si>
    <t>NJV-27/20</t>
  </si>
  <si>
    <t>NJV-26/20</t>
  </si>
  <si>
    <t>NJV-22/20</t>
  </si>
  <si>
    <t>NJV-23/20</t>
  </si>
  <si>
    <t>NJV-24/20</t>
  </si>
  <si>
    <t>NJV-25/20</t>
  </si>
  <si>
    <t>09134200-9</t>
  </si>
  <si>
    <t>90923000-3</t>
  </si>
  <si>
    <t>09310000-5</t>
  </si>
  <si>
    <t>71240000-2</t>
  </si>
  <si>
    <t>71520000-9</t>
  </si>
  <si>
    <t>48000000-8</t>
  </si>
  <si>
    <t>79723000-8</t>
  </si>
  <si>
    <t>85210000-3</t>
  </si>
  <si>
    <t>71410000-5</t>
  </si>
  <si>
    <t>90721000-7</t>
  </si>
  <si>
    <t>79410000-1</t>
  </si>
  <si>
    <t>32323500-8</t>
  </si>
  <si>
    <t>90711000-4</t>
  </si>
  <si>
    <t>73300000-5</t>
  </si>
  <si>
    <t>45243400-6</t>
  </si>
  <si>
    <t>45000000-7</t>
  </si>
  <si>
    <t>45233123-7</t>
  </si>
  <si>
    <t>45233160-8</t>
  </si>
  <si>
    <t>45212200-8</t>
  </si>
  <si>
    <t>45200000-9</t>
  </si>
  <si>
    <t>30192000-1</t>
  </si>
  <si>
    <t>44212321-5</t>
  </si>
  <si>
    <t>45222110-3</t>
  </si>
  <si>
    <t>45454100-5</t>
  </si>
  <si>
    <t>45233222-1</t>
  </si>
  <si>
    <t>Klasa: 400-09/20-01/1</t>
  </si>
  <si>
    <t>Usluge mobilne mreže</t>
  </si>
  <si>
    <t>Usluge telefona i interneta</t>
  </si>
  <si>
    <t>NJV-38/20</t>
  </si>
  <si>
    <t>NJV-39/20</t>
  </si>
  <si>
    <t>Uređenje nerazvrastane cesta Skradinsko polje</t>
  </si>
  <si>
    <t>Uređenje nerazvrstana cesta Rupe-Dubravice</t>
  </si>
  <si>
    <t>Dodano 10.02.2020.</t>
  </si>
  <si>
    <t>64212000-5</t>
  </si>
  <si>
    <t>64210000-1</t>
  </si>
  <si>
    <t>17 mjeseci</t>
  </si>
  <si>
    <t>NJV-15/21</t>
  </si>
  <si>
    <t>Sanacija i zatvaranje odlagališta "Bratiškovački Gaj"</t>
  </si>
  <si>
    <t>Upravljanje projektom, promidžba i vidljivost- Bratiškovački Gaj</t>
  </si>
  <si>
    <t>NJV-17/21</t>
  </si>
  <si>
    <t>Usluge stručnog nadzora i koordinatora ZNR za projekt sanacije deponija Bratiškovački Gaj</t>
  </si>
  <si>
    <t>NJV-40/20</t>
  </si>
  <si>
    <t>Usluge projektantskog nadzora za projekt sanacije deponija Bratiškovački Gaj</t>
  </si>
  <si>
    <t>71356100-9</t>
  </si>
  <si>
    <t>SVEUKUPNA JAVNA NABAVA 2020. GODINA:</t>
  </si>
  <si>
    <t>Izmjenjeno 10.07.2020.</t>
  </si>
  <si>
    <t>Dodano 10.07.2020.</t>
  </si>
  <si>
    <t>Uređenje nerazvrstana cesta Rupe-Dubravice- Plastovo</t>
  </si>
  <si>
    <t>NJV-41/20</t>
  </si>
  <si>
    <t>Dopuna javne rasvjete</t>
  </si>
  <si>
    <t xml:space="preserve">34928530-2 </t>
  </si>
  <si>
    <t xml:space="preserve">71310000-4, 72224000-1, 79341000-6, 22462000-6   </t>
  </si>
  <si>
    <t>Brisano 12.10.2020.</t>
  </si>
  <si>
    <t>ROBE I USLUGE</t>
  </si>
  <si>
    <t>NMV- 06/20</t>
  </si>
  <si>
    <t>Opremanje parka u Skradinu dječjim i fitnes spravama</t>
  </si>
  <si>
    <t>Dodano 12.10.2020.</t>
  </si>
  <si>
    <t>9 mjeseci</t>
  </si>
  <si>
    <t>Izmjenjeno 12.10.2020.</t>
  </si>
  <si>
    <t>NJV- 42/20</t>
  </si>
  <si>
    <t>Glavni projekt dječjeg nogometnog igrališta u Dubravicama</t>
  </si>
  <si>
    <t>Dodano 28.10.2020.</t>
  </si>
  <si>
    <t>NJV-43/20</t>
  </si>
  <si>
    <t>Arboristička procjena stabilnosti stabala</t>
  </si>
  <si>
    <t>77211500-7</t>
  </si>
  <si>
    <t>NJV-44/20</t>
  </si>
  <si>
    <t>45244000-9</t>
  </si>
  <si>
    <t>Privremeno ojačanje potpornog zida na groblju u Rupama</t>
  </si>
  <si>
    <t>45262620-3</t>
  </si>
  <si>
    <t>NJV-45/20</t>
  </si>
  <si>
    <t>Ugradnja stupova javne rasvjete</t>
  </si>
  <si>
    <t>31500000-1</t>
  </si>
  <si>
    <t>Brisano 28.10.2020.</t>
  </si>
  <si>
    <t>Izmjenjeno 28.10.2020.</t>
  </si>
  <si>
    <t xml:space="preserve">PLAN nabava roba, radova i usluga za 2020.  godinu - V.izmjene i dopune
</t>
  </si>
  <si>
    <t>Urbroj: 2182/03-01-20-6</t>
  </si>
  <si>
    <t>NJV-46/20</t>
  </si>
  <si>
    <t>Nabava računalnih programa za komunalne poslove</t>
  </si>
  <si>
    <t>Brisano 30.11.2020.</t>
  </si>
  <si>
    <t>Dodano 08.12.2020.</t>
  </si>
  <si>
    <t>Skradin, 08.12.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</si>
</sst>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5" tint="-0.249977111117893"/>
      <name val="Arial"/>
      <family val="2"/>
      <charset val="238"/>
    </font>
    <font>
      <strike/>
      <sz val="9"/>
      <color theme="1"/>
      <name val="Arial"/>
      <family val="2"/>
      <charset val="238"/>
    </font>
    <font>
      <strike/>
      <sz val="9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10" fillId="3" borderId="3" xfId="0" applyFont="1" applyFill="1" applyBorder="1" applyAlignment="1">
      <alignment vertical="center" wrapText="1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89"/>
  <sheetViews>
    <sheetView tabSelected="1" view="pageBreakPreview" topLeftCell="A65" zoomScale="95" zoomScaleNormal="80" zoomScaleSheetLayoutView="95" workbookViewId="0">
      <selection activeCell="B73" sqref="B73"/>
    </sheetView>
  </sheetViews>
  <sheetFormatPr defaultColWidth="9.109375" defaultRowHeight="12.75" customHeight="1" x14ac:dyDescent="0.3"/>
  <cols>
    <col min="1" max="1" width="11.6640625" style="5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10" width="10" style="5" customWidth="1"/>
    <col min="11" max="11" width="11" style="5" customWidth="1"/>
    <col min="12" max="12" width="12" style="40" customWidth="1"/>
    <col min="13" max="13" width="9.109375" style="2"/>
    <col min="14" max="14" width="15" style="1" customWidth="1"/>
    <col min="15" max="16384" width="9.109375" style="1"/>
  </cols>
  <sheetData>
    <row r="1" spans="1:255" ht="12.75" customHeight="1" x14ac:dyDescent="0.3">
      <c r="A1" s="4"/>
      <c r="B1" s="10"/>
      <c r="C1" s="72" t="s">
        <v>0</v>
      </c>
      <c r="D1" s="72"/>
      <c r="E1" s="72"/>
      <c r="F1" s="72"/>
      <c r="G1" s="72"/>
      <c r="H1" s="72"/>
      <c r="I1" s="10"/>
    </row>
    <row r="2" spans="1:255" ht="12.75" customHeight="1" x14ac:dyDescent="0.3">
      <c r="A2" s="4"/>
      <c r="B2" s="10"/>
      <c r="C2" s="72"/>
      <c r="D2" s="72"/>
      <c r="E2" s="72"/>
      <c r="F2" s="72"/>
      <c r="G2" s="72"/>
      <c r="H2" s="72"/>
      <c r="I2" s="10"/>
    </row>
    <row r="3" spans="1:255" ht="12.75" customHeight="1" x14ac:dyDescent="0.3">
      <c r="B3" s="10"/>
      <c r="C3" s="72"/>
      <c r="D3" s="72"/>
      <c r="E3" s="72"/>
      <c r="F3" s="72"/>
      <c r="G3" s="72"/>
      <c r="H3" s="72"/>
      <c r="I3" s="10"/>
    </row>
    <row r="4" spans="1:255" s="3" customFormat="1" ht="20.100000000000001" customHeight="1" x14ac:dyDescent="0.3">
      <c r="A4" s="73" t="s">
        <v>198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41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3">
      <c r="A6" s="65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3">
      <c r="A7" s="65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9" customFormat="1" ht="24.75" customHeight="1" x14ac:dyDescent="0.3">
      <c r="A8" s="20" t="s">
        <v>68</v>
      </c>
      <c r="B8" s="20" t="s">
        <v>14</v>
      </c>
      <c r="C8" s="34" t="s">
        <v>124</v>
      </c>
      <c r="D8" s="26">
        <v>40000</v>
      </c>
      <c r="E8" s="20" t="s">
        <v>15</v>
      </c>
      <c r="F8" s="20"/>
      <c r="G8" s="20" t="s">
        <v>30</v>
      </c>
      <c r="H8" s="20"/>
      <c r="I8" s="20"/>
      <c r="J8" s="20"/>
      <c r="K8" s="20"/>
      <c r="L8" s="42"/>
      <c r="M8" s="18"/>
    </row>
    <row r="9" spans="1:255" s="19" customFormat="1" ht="24.75" customHeight="1" x14ac:dyDescent="0.3">
      <c r="A9" s="20" t="s">
        <v>69</v>
      </c>
      <c r="B9" s="16" t="s">
        <v>16</v>
      </c>
      <c r="C9" s="35" t="s">
        <v>125</v>
      </c>
      <c r="D9" s="17">
        <v>48000</v>
      </c>
      <c r="E9" s="16" t="s">
        <v>15</v>
      </c>
      <c r="F9" s="16"/>
      <c r="G9" s="20" t="s">
        <v>30</v>
      </c>
      <c r="H9" s="16"/>
      <c r="I9" s="16"/>
      <c r="J9" s="16"/>
      <c r="K9" s="16"/>
      <c r="L9" s="43"/>
      <c r="M9" s="18"/>
    </row>
    <row r="10" spans="1:255" s="19" customFormat="1" ht="24.75" customHeight="1" x14ac:dyDescent="0.3">
      <c r="A10" s="16" t="s">
        <v>70</v>
      </c>
      <c r="B10" s="16" t="s">
        <v>32</v>
      </c>
      <c r="C10" s="35" t="s">
        <v>126</v>
      </c>
      <c r="D10" s="17">
        <v>64000</v>
      </c>
      <c r="E10" s="16" t="s">
        <v>15</v>
      </c>
      <c r="F10" s="16"/>
      <c r="G10" s="16" t="s">
        <v>30</v>
      </c>
      <c r="H10" s="16"/>
      <c r="I10" s="24"/>
      <c r="J10" s="24"/>
      <c r="K10" s="27"/>
      <c r="L10" s="43"/>
      <c r="M10" s="18"/>
    </row>
    <row r="11" spans="1:255" s="19" customFormat="1" ht="24.75" customHeight="1" x14ac:dyDescent="0.3">
      <c r="A11" s="47" t="s">
        <v>71</v>
      </c>
      <c r="B11" s="24" t="s">
        <v>54</v>
      </c>
      <c r="C11" s="50" t="s">
        <v>127</v>
      </c>
      <c r="D11" s="51">
        <v>64000</v>
      </c>
      <c r="E11" s="24" t="s">
        <v>15</v>
      </c>
      <c r="F11" s="24"/>
      <c r="G11" s="47" t="s">
        <v>30</v>
      </c>
      <c r="H11" s="24"/>
      <c r="I11" s="24"/>
      <c r="J11" s="24"/>
      <c r="K11" s="25"/>
      <c r="L11" s="43" t="s">
        <v>202</v>
      </c>
      <c r="M11" s="18"/>
    </row>
    <row r="12" spans="1:255" s="19" customFormat="1" ht="24.75" customHeight="1" x14ac:dyDescent="0.3">
      <c r="A12" s="20" t="s">
        <v>72</v>
      </c>
      <c r="B12" s="16" t="s">
        <v>53</v>
      </c>
      <c r="C12" s="35" t="s">
        <v>127</v>
      </c>
      <c r="D12" s="28">
        <v>81600</v>
      </c>
      <c r="E12" s="16" t="s">
        <v>15</v>
      </c>
      <c r="F12" s="16"/>
      <c r="G12" s="20" t="s">
        <v>30</v>
      </c>
      <c r="H12" s="16"/>
      <c r="I12" s="16"/>
      <c r="J12" s="16"/>
      <c r="K12" s="16"/>
      <c r="L12" s="43"/>
      <c r="M12" s="18"/>
      <c r="N12" s="29"/>
    </row>
    <row r="13" spans="1:255" s="19" customFormat="1" ht="24.75" customHeight="1" x14ac:dyDescent="0.3">
      <c r="A13" s="20" t="s">
        <v>73</v>
      </c>
      <c r="B13" s="16" t="s">
        <v>57</v>
      </c>
      <c r="C13" s="35" t="s">
        <v>127</v>
      </c>
      <c r="D13" s="17">
        <v>70000</v>
      </c>
      <c r="E13" s="16" t="s">
        <v>15</v>
      </c>
      <c r="F13" s="16"/>
      <c r="G13" s="20" t="s">
        <v>30</v>
      </c>
      <c r="H13" s="16"/>
      <c r="I13" s="16"/>
      <c r="J13" s="16"/>
      <c r="K13" s="16"/>
      <c r="L13" s="43"/>
      <c r="M13" s="18"/>
    </row>
    <row r="14" spans="1:255" s="19" customFormat="1" ht="24.75" customHeight="1" x14ac:dyDescent="0.3">
      <c r="A14" s="20" t="s">
        <v>74</v>
      </c>
      <c r="B14" s="16" t="s">
        <v>60</v>
      </c>
      <c r="C14" s="35" t="s">
        <v>128</v>
      </c>
      <c r="D14" s="17">
        <v>96000</v>
      </c>
      <c r="E14" s="16" t="s">
        <v>15</v>
      </c>
      <c r="F14" s="16"/>
      <c r="G14" s="20" t="s">
        <v>30</v>
      </c>
      <c r="H14" s="16"/>
      <c r="I14" s="16"/>
      <c r="J14" s="16"/>
      <c r="K14" s="27"/>
      <c r="L14" s="43"/>
      <c r="M14" s="18"/>
    </row>
    <row r="15" spans="1:255" s="19" customFormat="1" ht="24.75" customHeight="1" x14ac:dyDescent="0.3">
      <c r="A15" s="20" t="s">
        <v>75</v>
      </c>
      <c r="B15" s="16" t="s">
        <v>17</v>
      </c>
      <c r="C15" s="35" t="s">
        <v>129</v>
      </c>
      <c r="D15" s="17">
        <v>40000</v>
      </c>
      <c r="E15" s="16" t="s">
        <v>15</v>
      </c>
      <c r="F15" s="16"/>
      <c r="G15" s="20" t="s">
        <v>30</v>
      </c>
      <c r="H15" s="16"/>
      <c r="I15" s="16"/>
      <c r="J15" s="16"/>
      <c r="K15" s="16"/>
      <c r="L15" s="43"/>
      <c r="M15" s="18"/>
    </row>
    <row r="16" spans="1:255" s="19" customFormat="1" ht="24.75" customHeight="1" x14ac:dyDescent="0.3">
      <c r="A16" s="20" t="s">
        <v>76</v>
      </c>
      <c r="B16" s="16" t="s">
        <v>58</v>
      </c>
      <c r="C16" s="35" t="s">
        <v>130</v>
      </c>
      <c r="D16" s="17">
        <v>64000</v>
      </c>
      <c r="E16" s="16" t="s">
        <v>15</v>
      </c>
      <c r="F16" s="16"/>
      <c r="G16" s="20" t="s">
        <v>30</v>
      </c>
      <c r="H16" s="16"/>
      <c r="I16" s="16"/>
      <c r="J16" s="16"/>
      <c r="K16" s="27"/>
      <c r="L16" s="43"/>
      <c r="M16" s="18"/>
    </row>
    <row r="17" spans="1:13" s="19" customFormat="1" ht="24.75" customHeight="1" x14ac:dyDescent="0.3">
      <c r="A17" s="20" t="s">
        <v>77</v>
      </c>
      <c r="B17" s="16" t="s">
        <v>18</v>
      </c>
      <c r="C17" s="35" t="s">
        <v>131</v>
      </c>
      <c r="D17" s="17">
        <v>64000</v>
      </c>
      <c r="E17" s="16" t="s">
        <v>15</v>
      </c>
      <c r="F17" s="16"/>
      <c r="G17" s="20" t="s">
        <v>30</v>
      </c>
      <c r="H17" s="16"/>
      <c r="I17" s="16"/>
      <c r="J17" s="16"/>
      <c r="K17" s="27"/>
      <c r="L17" s="43"/>
      <c r="M17" s="18"/>
    </row>
    <row r="18" spans="1:13" s="19" customFormat="1" ht="24.75" customHeight="1" x14ac:dyDescent="0.3">
      <c r="A18" s="20" t="s">
        <v>78</v>
      </c>
      <c r="B18" s="16" t="s">
        <v>59</v>
      </c>
      <c r="C18" s="35" t="s">
        <v>132</v>
      </c>
      <c r="D18" s="17">
        <v>50120</v>
      </c>
      <c r="E18" s="16" t="s">
        <v>15</v>
      </c>
      <c r="F18" s="16"/>
      <c r="G18" s="20" t="s">
        <v>30</v>
      </c>
      <c r="H18" s="16"/>
      <c r="I18" s="16"/>
      <c r="J18" s="16"/>
      <c r="K18" s="27"/>
      <c r="L18" s="43"/>
      <c r="M18" s="18"/>
    </row>
    <row r="19" spans="1:13" s="19" customFormat="1" ht="24.75" customHeight="1" x14ac:dyDescent="0.3">
      <c r="A19" s="20" t="s">
        <v>79</v>
      </c>
      <c r="B19" s="16" t="s">
        <v>61</v>
      </c>
      <c r="C19" s="35" t="s">
        <v>128</v>
      </c>
      <c r="D19" s="17">
        <v>32000</v>
      </c>
      <c r="E19" s="16" t="s">
        <v>15</v>
      </c>
      <c r="F19" s="16"/>
      <c r="G19" s="20" t="s">
        <v>30</v>
      </c>
      <c r="H19" s="16"/>
      <c r="I19" s="16"/>
      <c r="J19" s="16"/>
      <c r="K19" s="27"/>
      <c r="L19" s="43"/>
      <c r="M19" s="18"/>
    </row>
    <row r="20" spans="1:13" s="19" customFormat="1" ht="24.75" customHeight="1" x14ac:dyDescent="0.3">
      <c r="A20" s="20" t="s">
        <v>80</v>
      </c>
      <c r="B20" s="16" t="s">
        <v>62</v>
      </c>
      <c r="C20" s="35" t="s">
        <v>128</v>
      </c>
      <c r="D20" s="17">
        <v>25000</v>
      </c>
      <c r="E20" s="16" t="s">
        <v>15</v>
      </c>
      <c r="F20" s="16"/>
      <c r="G20" s="20" t="s">
        <v>30</v>
      </c>
      <c r="H20" s="16"/>
      <c r="I20" s="16"/>
      <c r="J20" s="16"/>
      <c r="K20" s="27"/>
      <c r="L20" s="43"/>
      <c r="M20" s="18"/>
    </row>
    <row r="21" spans="1:13" s="19" customFormat="1" ht="24.75" customHeight="1" x14ac:dyDescent="0.3">
      <c r="A21" s="20" t="s">
        <v>81</v>
      </c>
      <c r="B21" s="16" t="s">
        <v>42</v>
      </c>
      <c r="C21" s="35" t="s">
        <v>133</v>
      </c>
      <c r="D21" s="17">
        <f>0.8*35000</f>
        <v>28000</v>
      </c>
      <c r="E21" s="16" t="s">
        <v>15</v>
      </c>
      <c r="F21" s="16"/>
      <c r="G21" s="20" t="s">
        <v>30</v>
      </c>
      <c r="H21" s="16"/>
      <c r="I21" s="16"/>
      <c r="J21" s="16"/>
      <c r="K21" s="27"/>
      <c r="L21" s="43"/>
      <c r="M21" s="18"/>
    </row>
    <row r="22" spans="1:13" s="19" customFormat="1" ht="24.75" customHeight="1" x14ac:dyDescent="0.3">
      <c r="A22" s="47" t="s">
        <v>82</v>
      </c>
      <c r="B22" s="24" t="s">
        <v>56</v>
      </c>
      <c r="C22" s="50" t="s">
        <v>134</v>
      </c>
      <c r="D22" s="51">
        <v>90000</v>
      </c>
      <c r="E22" s="24" t="s">
        <v>15</v>
      </c>
      <c r="F22" s="24"/>
      <c r="G22" s="47" t="s">
        <v>30</v>
      </c>
      <c r="H22" s="16"/>
      <c r="I22" s="16"/>
      <c r="J22" s="16"/>
      <c r="K22" s="27"/>
      <c r="L22" s="43"/>
      <c r="M22" s="18"/>
    </row>
    <row r="23" spans="1:13" s="19" customFormat="1" ht="54" customHeight="1" x14ac:dyDescent="0.3">
      <c r="A23" s="20" t="s">
        <v>160</v>
      </c>
      <c r="B23" s="16" t="s">
        <v>162</v>
      </c>
      <c r="C23" s="35" t="s">
        <v>175</v>
      </c>
      <c r="D23" s="17">
        <v>198300</v>
      </c>
      <c r="E23" s="16" t="s">
        <v>15</v>
      </c>
      <c r="F23" s="16"/>
      <c r="G23" s="20" t="s">
        <v>30</v>
      </c>
      <c r="H23" s="16"/>
      <c r="I23" s="16"/>
      <c r="J23" s="16"/>
      <c r="K23" s="27"/>
      <c r="L23" s="43" t="s">
        <v>169</v>
      </c>
      <c r="M23" s="18"/>
    </row>
    <row r="24" spans="1:13" s="19" customFormat="1" ht="24.75" customHeight="1" x14ac:dyDescent="0.3">
      <c r="A24" s="20" t="s">
        <v>83</v>
      </c>
      <c r="B24" s="16" t="s">
        <v>55</v>
      </c>
      <c r="C24" s="35" t="s">
        <v>135</v>
      </c>
      <c r="D24" s="17">
        <v>120000</v>
      </c>
      <c r="E24" s="16" t="s">
        <v>15</v>
      </c>
      <c r="F24" s="16"/>
      <c r="G24" s="20" t="s">
        <v>30</v>
      </c>
      <c r="H24" s="16"/>
      <c r="I24" s="16"/>
      <c r="J24" s="16"/>
      <c r="K24" s="27"/>
      <c r="L24" s="43"/>
      <c r="M24" s="18"/>
    </row>
    <row r="25" spans="1:13" s="19" customFormat="1" ht="24.75" customHeight="1" x14ac:dyDescent="0.3">
      <c r="A25" s="47" t="s">
        <v>84</v>
      </c>
      <c r="B25" s="24" t="s">
        <v>63</v>
      </c>
      <c r="C25" s="50" t="s">
        <v>128</v>
      </c>
      <c r="D25" s="51">
        <v>330000</v>
      </c>
      <c r="E25" s="24" t="s">
        <v>15</v>
      </c>
      <c r="F25" s="24"/>
      <c r="G25" s="47" t="s">
        <v>30</v>
      </c>
      <c r="H25" s="16"/>
      <c r="I25" s="16"/>
      <c r="J25" s="16"/>
      <c r="K25" s="27"/>
      <c r="L25" s="43"/>
      <c r="M25" s="18"/>
    </row>
    <row r="26" spans="1:13" s="19" customFormat="1" ht="24.75" customHeight="1" x14ac:dyDescent="0.3">
      <c r="A26" s="20" t="s">
        <v>163</v>
      </c>
      <c r="B26" s="16" t="s">
        <v>164</v>
      </c>
      <c r="C26" s="35" t="s">
        <v>128</v>
      </c>
      <c r="D26" s="17">
        <v>198300</v>
      </c>
      <c r="E26" s="16" t="s">
        <v>15</v>
      </c>
      <c r="F26" s="16"/>
      <c r="G26" s="20" t="s">
        <v>30</v>
      </c>
      <c r="H26" s="16"/>
      <c r="I26" s="16"/>
      <c r="J26" s="16"/>
      <c r="K26" s="27"/>
      <c r="L26" s="43" t="s">
        <v>169</v>
      </c>
      <c r="M26" s="18"/>
    </row>
    <row r="27" spans="1:13" s="19" customFormat="1" ht="24.75" customHeight="1" x14ac:dyDescent="0.3">
      <c r="A27" s="47" t="s">
        <v>85</v>
      </c>
      <c r="B27" s="24" t="s">
        <v>64</v>
      </c>
      <c r="C27" s="50" t="s">
        <v>128</v>
      </c>
      <c r="D27" s="51">
        <v>40000</v>
      </c>
      <c r="E27" s="24" t="s">
        <v>15</v>
      </c>
      <c r="F27" s="24"/>
      <c r="G27" s="47" t="s">
        <v>30</v>
      </c>
      <c r="H27" s="16"/>
      <c r="I27" s="16"/>
      <c r="J27" s="16"/>
      <c r="K27" s="27"/>
      <c r="L27" s="43"/>
      <c r="M27" s="18"/>
    </row>
    <row r="28" spans="1:13" s="19" customFormat="1" ht="24.75" customHeight="1" x14ac:dyDescent="0.3">
      <c r="A28" s="20" t="s">
        <v>85</v>
      </c>
      <c r="B28" s="16" t="s">
        <v>64</v>
      </c>
      <c r="C28" s="35" t="s">
        <v>128</v>
      </c>
      <c r="D28" s="17">
        <v>23000</v>
      </c>
      <c r="E28" s="16" t="s">
        <v>15</v>
      </c>
      <c r="F28" s="16"/>
      <c r="G28" s="20" t="s">
        <v>30</v>
      </c>
      <c r="H28" s="16"/>
      <c r="I28" s="16"/>
      <c r="J28" s="16"/>
      <c r="K28" s="27"/>
      <c r="L28" s="57" t="s">
        <v>169</v>
      </c>
      <c r="M28" s="18"/>
    </row>
    <row r="29" spans="1:13" s="19" customFormat="1" ht="24.75" customHeight="1" x14ac:dyDescent="0.3">
      <c r="A29" s="20" t="s">
        <v>65</v>
      </c>
      <c r="B29" s="16" t="s">
        <v>52</v>
      </c>
      <c r="C29" s="35" t="s">
        <v>127</v>
      </c>
      <c r="D29" s="17">
        <v>196000</v>
      </c>
      <c r="E29" s="16" t="s">
        <v>15</v>
      </c>
      <c r="F29" s="16"/>
      <c r="G29" s="20" t="s">
        <v>30</v>
      </c>
      <c r="H29" s="16"/>
      <c r="I29" s="16"/>
      <c r="J29" s="16"/>
      <c r="K29" s="27"/>
      <c r="L29" s="43"/>
      <c r="M29" s="18"/>
    </row>
    <row r="30" spans="1:13" s="19" customFormat="1" ht="24.75" customHeight="1" x14ac:dyDescent="0.3">
      <c r="A30" s="20" t="s">
        <v>66</v>
      </c>
      <c r="B30" s="16" t="s">
        <v>19</v>
      </c>
      <c r="C30" s="35" t="s">
        <v>136</v>
      </c>
      <c r="D30" s="17">
        <v>64000</v>
      </c>
      <c r="E30" s="16" t="s">
        <v>15</v>
      </c>
      <c r="F30" s="16"/>
      <c r="G30" s="20" t="s">
        <v>30</v>
      </c>
      <c r="H30" s="16"/>
      <c r="I30" s="16"/>
      <c r="J30" s="16"/>
      <c r="K30" s="27"/>
      <c r="L30" s="43"/>
      <c r="M30" s="18"/>
    </row>
    <row r="31" spans="1:13" s="19" customFormat="1" ht="24.75" customHeight="1" x14ac:dyDescent="0.3">
      <c r="A31" s="30" t="s">
        <v>67</v>
      </c>
      <c r="B31" s="30" t="s">
        <v>49</v>
      </c>
      <c r="C31" s="36" t="s">
        <v>137</v>
      </c>
      <c r="D31" s="31">
        <v>80000</v>
      </c>
      <c r="E31" s="16" t="s">
        <v>15</v>
      </c>
      <c r="F31" s="30"/>
      <c r="G31" s="20" t="s">
        <v>30</v>
      </c>
      <c r="H31" s="16"/>
      <c r="I31" s="16"/>
      <c r="J31" s="16"/>
      <c r="K31" s="27"/>
      <c r="L31" s="43"/>
      <c r="M31" s="18"/>
    </row>
    <row r="32" spans="1:13" s="19" customFormat="1" ht="24.75" customHeight="1" x14ac:dyDescent="0.3">
      <c r="A32" s="30" t="s">
        <v>96</v>
      </c>
      <c r="B32" s="30" t="s">
        <v>150</v>
      </c>
      <c r="C32" s="36" t="s">
        <v>157</v>
      </c>
      <c r="D32" s="31">
        <v>32000</v>
      </c>
      <c r="E32" s="16" t="s">
        <v>15</v>
      </c>
      <c r="F32" s="30"/>
      <c r="G32" s="20" t="s">
        <v>30</v>
      </c>
      <c r="H32" s="16"/>
      <c r="I32" s="16"/>
      <c r="J32" s="16"/>
      <c r="K32" s="27"/>
      <c r="L32" s="43" t="s">
        <v>156</v>
      </c>
      <c r="M32" s="18"/>
    </row>
    <row r="33" spans="1:13" s="19" customFormat="1" ht="24.75" customHeight="1" x14ac:dyDescent="0.3">
      <c r="A33" s="52" t="s">
        <v>101</v>
      </c>
      <c r="B33" s="52" t="s">
        <v>151</v>
      </c>
      <c r="C33" s="53" t="s">
        <v>158</v>
      </c>
      <c r="D33" s="54">
        <v>15000</v>
      </c>
      <c r="E33" s="55" t="s">
        <v>15</v>
      </c>
      <c r="F33" s="52"/>
      <c r="G33" s="16" t="s">
        <v>30</v>
      </c>
      <c r="H33" s="55"/>
      <c r="I33" s="55"/>
      <c r="J33" s="55"/>
      <c r="K33" s="56"/>
      <c r="L33" s="57" t="s">
        <v>156</v>
      </c>
      <c r="M33" s="18"/>
    </row>
    <row r="34" spans="1:13" s="19" customFormat="1" ht="24.75" customHeight="1" x14ac:dyDescent="0.3">
      <c r="A34" s="30" t="s">
        <v>165</v>
      </c>
      <c r="B34" s="30" t="s">
        <v>166</v>
      </c>
      <c r="C34" s="36" t="s">
        <v>167</v>
      </c>
      <c r="D34" s="31">
        <v>106600</v>
      </c>
      <c r="E34" s="16" t="s">
        <v>15</v>
      </c>
      <c r="F34" s="30"/>
      <c r="G34" s="16" t="s">
        <v>30</v>
      </c>
      <c r="H34" s="16"/>
      <c r="I34" s="16"/>
      <c r="J34" s="16"/>
      <c r="K34" s="27"/>
      <c r="L34" s="43" t="s">
        <v>170</v>
      </c>
      <c r="M34" s="18"/>
    </row>
    <row r="35" spans="1:13" s="19" customFormat="1" ht="24.75" customHeight="1" x14ac:dyDescent="0.3">
      <c r="A35" s="30" t="s">
        <v>183</v>
      </c>
      <c r="B35" s="30" t="s">
        <v>184</v>
      </c>
      <c r="C35" s="36" t="s">
        <v>127</v>
      </c>
      <c r="D35" s="31">
        <v>34000</v>
      </c>
      <c r="E35" s="16" t="s">
        <v>15</v>
      </c>
      <c r="F35" s="30"/>
      <c r="G35" s="16" t="s">
        <v>30</v>
      </c>
      <c r="H35" s="16"/>
      <c r="I35" s="16"/>
      <c r="J35" s="16"/>
      <c r="K35" s="27"/>
      <c r="L35" s="43" t="s">
        <v>185</v>
      </c>
      <c r="M35" s="18"/>
    </row>
    <row r="36" spans="1:13" s="19" customFormat="1" ht="24.75" customHeight="1" x14ac:dyDescent="0.3">
      <c r="A36" s="30" t="s">
        <v>186</v>
      </c>
      <c r="B36" s="30" t="s">
        <v>187</v>
      </c>
      <c r="C36" s="36" t="s">
        <v>188</v>
      </c>
      <c r="D36" s="31">
        <v>28000</v>
      </c>
      <c r="E36" s="16" t="s">
        <v>15</v>
      </c>
      <c r="F36" s="30"/>
      <c r="G36" s="16" t="s">
        <v>30</v>
      </c>
      <c r="H36" s="16"/>
      <c r="I36" s="16"/>
      <c r="J36" s="16"/>
      <c r="K36" s="27"/>
      <c r="L36" s="43" t="s">
        <v>185</v>
      </c>
      <c r="M36" s="18"/>
    </row>
    <row r="37" spans="1:13" s="19" customFormat="1" ht="24.75" customHeight="1" x14ac:dyDescent="0.3">
      <c r="A37" s="30" t="s">
        <v>200</v>
      </c>
      <c r="B37" s="30" t="s">
        <v>201</v>
      </c>
      <c r="C37" s="36" t="s">
        <v>129</v>
      </c>
      <c r="D37" s="31">
        <v>85000</v>
      </c>
      <c r="E37" s="16" t="s">
        <v>15</v>
      </c>
      <c r="F37" s="30"/>
      <c r="G37" s="16" t="s">
        <v>30</v>
      </c>
      <c r="H37" s="16"/>
      <c r="I37" s="16"/>
      <c r="J37" s="16"/>
      <c r="K37" s="27"/>
      <c r="L37" s="43" t="s">
        <v>203</v>
      </c>
      <c r="M37" s="18"/>
    </row>
    <row r="38" spans="1:13" s="19" customFormat="1" ht="24.75" customHeight="1" x14ac:dyDescent="0.3">
      <c r="A38" s="75" t="s">
        <v>20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18"/>
    </row>
    <row r="39" spans="1:13" s="19" customFormat="1" ht="24.75" customHeight="1" x14ac:dyDescent="0.3">
      <c r="A39" s="16" t="s">
        <v>120</v>
      </c>
      <c r="B39" s="16" t="s">
        <v>21</v>
      </c>
      <c r="C39" s="35" t="s">
        <v>138</v>
      </c>
      <c r="D39" s="17">
        <v>230000</v>
      </c>
      <c r="E39" s="16" t="s">
        <v>15</v>
      </c>
      <c r="F39" s="16"/>
      <c r="G39" s="16" t="s">
        <v>30</v>
      </c>
      <c r="H39" s="16"/>
      <c r="I39" s="16"/>
      <c r="J39" s="16"/>
      <c r="K39" s="27"/>
      <c r="L39" s="43"/>
      <c r="M39" s="18"/>
    </row>
    <row r="40" spans="1:13" s="19" customFormat="1" ht="24.75" customHeight="1" x14ac:dyDescent="0.3">
      <c r="A40" s="16" t="s">
        <v>121</v>
      </c>
      <c r="B40" s="16" t="s">
        <v>86</v>
      </c>
      <c r="C40" s="37" t="s">
        <v>87</v>
      </c>
      <c r="D40" s="17">
        <v>380000</v>
      </c>
      <c r="E40" s="16" t="s">
        <v>15</v>
      </c>
      <c r="F40" s="16"/>
      <c r="G40" s="16" t="s">
        <v>30</v>
      </c>
      <c r="H40" s="16"/>
      <c r="I40" s="16"/>
      <c r="J40" s="16"/>
      <c r="K40" s="27"/>
      <c r="L40" s="43"/>
      <c r="M40" s="18"/>
    </row>
    <row r="41" spans="1:13" s="19" customFormat="1" ht="24.75" customHeight="1" x14ac:dyDescent="0.3">
      <c r="A41" s="24" t="s">
        <v>122</v>
      </c>
      <c r="B41" s="24" t="s">
        <v>51</v>
      </c>
      <c r="C41" s="50" t="s">
        <v>139</v>
      </c>
      <c r="D41" s="51">
        <v>330000</v>
      </c>
      <c r="E41" s="24" t="s">
        <v>15</v>
      </c>
      <c r="F41" s="24"/>
      <c r="G41" s="24" t="s">
        <v>30</v>
      </c>
      <c r="H41" s="24"/>
      <c r="I41" s="24"/>
      <c r="J41" s="24"/>
      <c r="K41" s="25"/>
      <c r="L41" s="58"/>
      <c r="M41" s="18"/>
    </row>
    <row r="42" spans="1:13" s="19" customFormat="1" ht="24.75" customHeight="1" x14ac:dyDescent="0.3">
      <c r="A42" s="16" t="s">
        <v>122</v>
      </c>
      <c r="B42" s="16" t="s">
        <v>51</v>
      </c>
      <c r="C42" s="35" t="s">
        <v>139</v>
      </c>
      <c r="D42" s="17">
        <v>300000</v>
      </c>
      <c r="E42" s="16" t="s">
        <v>15</v>
      </c>
      <c r="F42" s="16"/>
      <c r="G42" s="16" t="s">
        <v>30</v>
      </c>
      <c r="H42" s="16"/>
      <c r="I42" s="16"/>
      <c r="J42" s="16"/>
      <c r="K42" s="27"/>
      <c r="L42" s="43" t="s">
        <v>169</v>
      </c>
      <c r="M42" s="18"/>
    </row>
    <row r="43" spans="1:13" s="19" customFormat="1" ht="24.75" customHeight="1" x14ac:dyDescent="0.3">
      <c r="A43" s="16" t="s">
        <v>123</v>
      </c>
      <c r="B43" s="16" t="s">
        <v>88</v>
      </c>
      <c r="C43" s="37" t="s">
        <v>140</v>
      </c>
      <c r="D43" s="17">
        <v>250000</v>
      </c>
      <c r="E43" s="16" t="s">
        <v>15</v>
      </c>
      <c r="F43" s="16"/>
      <c r="G43" s="16" t="s">
        <v>30</v>
      </c>
      <c r="H43" s="16"/>
      <c r="I43" s="16"/>
      <c r="J43" s="16"/>
      <c r="K43" s="16"/>
      <c r="L43" s="43"/>
      <c r="M43" s="18"/>
    </row>
    <row r="44" spans="1:13" s="19" customFormat="1" ht="24.75" customHeight="1" x14ac:dyDescent="0.3">
      <c r="A44" s="16" t="s">
        <v>119</v>
      </c>
      <c r="B44" s="16" t="s">
        <v>22</v>
      </c>
      <c r="C44" s="35" t="s">
        <v>141</v>
      </c>
      <c r="D44" s="17">
        <v>360000</v>
      </c>
      <c r="E44" s="16" t="s">
        <v>15</v>
      </c>
      <c r="F44" s="16"/>
      <c r="G44" s="16" t="s">
        <v>30</v>
      </c>
      <c r="H44" s="16"/>
      <c r="I44" s="16"/>
      <c r="J44" s="16"/>
      <c r="K44" s="16"/>
      <c r="L44" s="43"/>
      <c r="M44" s="18"/>
    </row>
    <row r="45" spans="1:13" s="19" customFormat="1" ht="24.75" customHeight="1" x14ac:dyDescent="0.3">
      <c r="A45" s="16" t="s">
        <v>118</v>
      </c>
      <c r="B45" s="16" t="s">
        <v>23</v>
      </c>
      <c r="C45" s="35" t="s">
        <v>142</v>
      </c>
      <c r="D45" s="17">
        <v>40000</v>
      </c>
      <c r="E45" s="16" t="s">
        <v>15</v>
      </c>
      <c r="F45" s="16"/>
      <c r="G45" s="16" t="s">
        <v>30</v>
      </c>
      <c r="H45" s="16"/>
      <c r="I45" s="16"/>
      <c r="J45" s="16"/>
      <c r="K45" s="27"/>
      <c r="L45" s="43"/>
      <c r="M45" s="18"/>
    </row>
    <row r="46" spans="1:13" s="19" customFormat="1" ht="24.75" customHeight="1" x14ac:dyDescent="0.3">
      <c r="A46" s="16" t="s">
        <v>117</v>
      </c>
      <c r="B46" s="20" t="s">
        <v>41</v>
      </c>
      <c r="C46" s="34" t="s">
        <v>143</v>
      </c>
      <c r="D46" s="32">
        <v>160000</v>
      </c>
      <c r="E46" s="16" t="s">
        <v>15</v>
      </c>
      <c r="F46" s="20"/>
      <c r="G46" s="16" t="s">
        <v>30</v>
      </c>
      <c r="H46" s="20"/>
      <c r="I46" s="20"/>
      <c r="J46" s="20"/>
      <c r="K46" s="21"/>
      <c r="L46" s="43"/>
      <c r="M46" s="18"/>
    </row>
    <row r="47" spans="1:13" s="19" customFormat="1" ht="24.75" customHeight="1" x14ac:dyDescent="0.3">
      <c r="A47" s="16" t="s">
        <v>116</v>
      </c>
      <c r="B47" s="20" t="s">
        <v>89</v>
      </c>
      <c r="C47" s="34" t="s">
        <v>90</v>
      </c>
      <c r="D47" s="17">
        <v>140000</v>
      </c>
      <c r="E47" s="16" t="s">
        <v>15</v>
      </c>
      <c r="F47" s="20"/>
      <c r="G47" s="16" t="s">
        <v>30</v>
      </c>
      <c r="H47" s="20"/>
      <c r="I47" s="20"/>
      <c r="J47" s="20"/>
      <c r="K47" s="21"/>
      <c r="L47" s="43"/>
      <c r="M47" s="18"/>
    </row>
    <row r="48" spans="1:13" s="19" customFormat="1" ht="24.75" customHeight="1" x14ac:dyDescent="0.3">
      <c r="A48" s="16" t="s">
        <v>115</v>
      </c>
      <c r="B48" s="20" t="s">
        <v>91</v>
      </c>
      <c r="C48" s="34" t="s">
        <v>90</v>
      </c>
      <c r="D48" s="17">
        <v>190000</v>
      </c>
      <c r="E48" s="16" t="s">
        <v>15</v>
      </c>
      <c r="F48" s="20"/>
      <c r="G48" s="16" t="s">
        <v>30</v>
      </c>
      <c r="H48" s="20"/>
      <c r="I48" s="20"/>
      <c r="J48" s="20"/>
      <c r="K48" s="21"/>
      <c r="L48" s="43"/>
      <c r="M48" s="18"/>
    </row>
    <row r="49" spans="1:13" s="19" customFormat="1" ht="24.75" customHeight="1" x14ac:dyDescent="0.3">
      <c r="A49" s="24" t="s">
        <v>114</v>
      </c>
      <c r="B49" s="47" t="s">
        <v>92</v>
      </c>
      <c r="C49" s="62" t="s">
        <v>93</v>
      </c>
      <c r="D49" s="51">
        <v>170000</v>
      </c>
      <c r="E49" s="24" t="s">
        <v>15</v>
      </c>
      <c r="F49" s="47"/>
      <c r="G49" s="24" t="s">
        <v>30</v>
      </c>
      <c r="H49" s="20"/>
      <c r="I49" s="20"/>
      <c r="J49" s="20"/>
      <c r="K49" s="21"/>
      <c r="L49" s="43"/>
      <c r="M49" s="18"/>
    </row>
    <row r="50" spans="1:13" s="19" customFormat="1" ht="24.75" customHeight="1" x14ac:dyDescent="0.3">
      <c r="A50" s="16" t="s">
        <v>114</v>
      </c>
      <c r="B50" s="20" t="s">
        <v>92</v>
      </c>
      <c r="C50" s="34" t="s">
        <v>190</v>
      </c>
      <c r="D50" s="17">
        <v>435000</v>
      </c>
      <c r="E50" s="16" t="s">
        <v>15</v>
      </c>
      <c r="F50" s="20"/>
      <c r="G50" s="16" t="s">
        <v>30</v>
      </c>
      <c r="H50" s="20"/>
      <c r="I50" s="20"/>
      <c r="J50" s="20"/>
      <c r="K50" s="21"/>
      <c r="L50" s="43" t="s">
        <v>197</v>
      </c>
      <c r="M50" s="18"/>
    </row>
    <row r="51" spans="1:13" s="19" customFormat="1" ht="24.75" customHeight="1" x14ac:dyDescent="0.3">
      <c r="A51" s="24" t="s">
        <v>113</v>
      </c>
      <c r="B51" s="24" t="s">
        <v>94</v>
      </c>
      <c r="C51" s="50" t="s">
        <v>95</v>
      </c>
      <c r="D51" s="59">
        <v>220000</v>
      </c>
      <c r="E51" s="24" t="s">
        <v>15</v>
      </c>
      <c r="F51" s="24"/>
      <c r="G51" s="24" t="s">
        <v>30</v>
      </c>
      <c r="H51" s="16"/>
      <c r="I51" s="16"/>
      <c r="J51" s="16"/>
      <c r="K51" s="16"/>
      <c r="L51" s="43" t="s">
        <v>176</v>
      </c>
      <c r="M51" s="18"/>
    </row>
    <row r="52" spans="1:13" s="19" customFormat="1" ht="24.75" customHeight="1" x14ac:dyDescent="0.3">
      <c r="A52" s="16" t="s">
        <v>112</v>
      </c>
      <c r="B52" s="16" t="s">
        <v>97</v>
      </c>
      <c r="C52" s="38" t="s">
        <v>98</v>
      </c>
      <c r="D52" s="15">
        <v>110000</v>
      </c>
      <c r="E52" s="16" t="s">
        <v>15</v>
      </c>
      <c r="F52" s="16"/>
      <c r="G52" s="16" t="s">
        <v>30</v>
      </c>
      <c r="H52" s="20"/>
      <c r="I52" s="20"/>
      <c r="J52" s="20"/>
      <c r="K52" s="20"/>
      <c r="L52" s="43"/>
      <c r="M52" s="18"/>
    </row>
    <row r="53" spans="1:13" s="19" customFormat="1" ht="24.75" customHeight="1" x14ac:dyDescent="0.3">
      <c r="A53" s="16" t="s">
        <v>111</v>
      </c>
      <c r="B53" s="16" t="s">
        <v>102</v>
      </c>
      <c r="C53" s="38" t="s">
        <v>103</v>
      </c>
      <c r="D53" s="15">
        <v>64000</v>
      </c>
      <c r="E53" s="16" t="s">
        <v>15</v>
      </c>
      <c r="F53" s="16"/>
      <c r="G53" s="16" t="s">
        <v>30</v>
      </c>
      <c r="H53" s="20"/>
      <c r="I53" s="20"/>
      <c r="J53" s="20"/>
      <c r="K53" s="20"/>
      <c r="L53" s="43"/>
      <c r="M53" s="18"/>
    </row>
    <row r="54" spans="1:13" s="19" customFormat="1" ht="24.75" customHeight="1" x14ac:dyDescent="0.3">
      <c r="A54" s="16" t="s">
        <v>110</v>
      </c>
      <c r="B54" s="16" t="s">
        <v>104</v>
      </c>
      <c r="C54" s="34" t="s">
        <v>139</v>
      </c>
      <c r="D54" s="17">
        <v>88000</v>
      </c>
      <c r="E54" s="16" t="s">
        <v>15</v>
      </c>
      <c r="F54" s="20"/>
      <c r="G54" s="16" t="s">
        <v>30</v>
      </c>
      <c r="H54" s="20"/>
      <c r="I54" s="20"/>
      <c r="J54" s="20"/>
      <c r="K54" s="20"/>
      <c r="L54" s="43"/>
      <c r="M54" s="18"/>
    </row>
    <row r="55" spans="1:13" s="19" customFormat="1" ht="24.75" customHeight="1" x14ac:dyDescent="0.3">
      <c r="A55" s="16" t="s">
        <v>152</v>
      </c>
      <c r="B55" s="16" t="s">
        <v>154</v>
      </c>
      <c r="C55" s="35" t="s">
        <v>148</v>
      </c>
      <c r="D55" s="17">
        <v>150000</v>
      </c>
      <c r="E55" s="16" t="s">
        <v>15</v>
      </c>
      <c r="F55" s="16"/>
      <c r="G55" s="16" t="s">
        <v>30</v>
      </c>
      <c r="H55" s="16"/>
      <c r="I55" s="16"/>
      <c r="J55" s="16"/>
      <c r="K55" s="16"/>
      <c r="L55" s="43" t="s">
        <v>156</v>
      </c>
      <c r="M55" s="18"/>
    </row>
    <row r="56" spans="1:13" s="19" customFormat="1" ht="24.75" customHeight="1" x14ac:dyDescent="0.3">
      <c r="A56" s="24" t="s">
        <v>153</v>
      </c>
      <c r="B56" s="24" t="s">
        <v>155</v>
      </c>
      <c r="C56" s="50" t="s">
        <v>148</v>
      </c>
      <c r="D56" s="51">
        <v>300000</v>
      </c>
      <c r="E56" s="24" t="s">
        <v>15</v>
      </c>
      <c r="F56" s="24"/>
      <c r="G56" s="24" t="s">
        <v>30</v>
      </c>
      <c r="H56" s="24"/>
      <c r="I56" s="24"/>
      <c r="J56" s="24"/>
      <c r="K56" s="24"/>
      <c r="L56" s="58" t="s">
        <v>156</v>
      </c>
      <c r="M56" s="18"/>
    </row>
    <row r="57" spans="1:13" s="19" customFormat="1" ht="24.75" customHeight="1" x14ac:dyDescent="0.3">
      <c r="A57" s="16" t="s">
        <v>153</v>
      </c>
      <c r="B57" s="16" t="s">
        <v>171</v>
      </c>
      <c r="C57" s="35" t="s">
        <v>148</v>
      </c>
      <c r="D57" s="17">
        <v>155000</v>
      </c>
      <c r="E57" s="16" t="s">
        <v>15</v>
      </c>
      <c r="F57" s="16"/>
      <c r="G57" s="16" t="s">
        <v>30</v>
      </c>
      <c r="H57" s="16"/>
      <c r="I57" s="16"/>
      <c r="J57" s="16"/>
      <c r="K57" s="16"/>
      <c r="L57" s="43" t="s">
        <v>169</v>
      </c>
      <c r="M57" s="18"/>
    </row>
    <row r="58" spans="1:13" s="19" customFormat="1" ht="24.75" customHeight="1" x14ac:dyDescent="0.3">
      <c r="A58" s="16" t="s">
        <v>172</v>
      </c>
      <c r="B58" s="16" t="s">
        <v>173</v>
      </c>
      <c r="C58" s="35" t="s">
        <v>174</v>
      </c>
      <c r="D58" s="17">
        <v>80000</v>
      </c>
      <c r="E58" s="16" t="s">
        <v>15</v>
      </c>
      <c r="F58" s="16"/>
      <c r="G58" s="16" t="s">
        <v>30</v>
      </c>
      <c r="H58" s="16"/>
      <c r="I58" s="16"/>
      <c r="J58" s="16"/>
      <c r="K58" s="16"/>
      <c r="L58" s="43" t="s">
        <v>170</v>
      </c>
      <c r="M58" s="18"/>
    </row>
    <row r="59" spans="1:13" s="19" customFormat="1" ht="24.75" customHeight="1" x14ac:dyDescent="0.3">
      <c r="A59" s="16" t="s">
        <v>189</v>
      </c>
      <c r="B59" s="16" t="s">
        <v>191</v>
      </c>
      <c r="C59" s="35" t="s">
        <v>192</v>
      </c>
      <c r="D59" s="17">
        <v>24000</v>
      </c>
      <c r="E59" s="16" t="s">
        <v>15</v>
      </c>
      <c r="F59" s="16"/>
      <c r="G59" s="16" t="s">
        <v>30</v>
      </c>
      <c r="H59" s="16"/>
      <c r="I59" s="16"/>
      <c r="J59" s="16"/>
      <c r="K59" s="16"/>
      <c r="L59" s="43" t="s">
        <v>185</v>
      </c>
      <c r="M59" s="18"/>
    </row>
    <row r="60" spans="1:13" s="19" customFormat="1" ht="24.75" customHeight="1" x14ac:dyDescent="0.3">
      <c r="A60" s="16" t="s">
        <v>193</v>
      </c>
      <c r="B60" s="16" t="s">
        <v>194</v>
      </c>
      <c r="C60" s="35" t="s">
        <v>195</v>
      </c>
      <c r="D60" s="17">
        <v>80000</v>
      </c>
      <c r="E60" s="16" t="s">
        <v>15</v>
      </c>
      <c r="F60" s="16"/>
      <c r="G60" s="16" t="s">
        <v>30</v>
      </c>
      <c r="H60" s="16"/>
      <c r="I60" s="16"/>
      <c r="J60" s="16"/>
      <c r="K60" s="16"/>
      <c r="L60" s="43" t="s">
        <v>185</v>
      </c>
      <c r="M60" s="18"/>
    </row>
    <row r="61" spans="1:13" ht="24.75" customHeight="1" x14ac:dyDescent="0.3">
      <c r="A61" s="65" t="s">
        <v>24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7"/>
    </row>
    <row r="62" spans="1:13" s="19" customFormat="1" ht="24.75" customHeight="1" x14ac:dyDescent="0.3">
      <c r="A62" s="16" t="s">
        <v>96</v>
      </c>
      <c r="B62" s="16" t="s">
        <v>25</v>
      </c>
      <c r="C62" s="35" t="s">
        <v>144</v>
      </c>
      <c r="D62" s="17">
        <v>56000</v>
      </c>
      <c r="E62" s="16" t="s">
        <v>15</v>
      </c>
      <c r="F62" s="16"/>
      <c r="G62" s="16" t="s">
        <v>30</v>
      </c>
      <c r="H62" s="16"/>
      <c r="I62" s="16"/>
      <c r="J62" s="16"/>
      <c r="K62" s="16"/>
      <c r="L62" s="43"/>
      <c r="M62" s="18"/>
    </row>
    <row r="63" spans="1:13" s="19" customFormat="1" ht="24.75" customHeight="1" x14ac:dyDescent="0.3">
      <c r="A63" s="16" t="s">
        <v>101</v>
      </c>
      <c r="B63" s="16" t="s">
        <v>26</v>
      </c>
      <c r="C63" s="35" t="s">
        <v>145</v>
      </c>
      <c r="D63" s="17">
        <v>24000</v>
      </c>
      <c r="E63" s="16" t="s">
        <v>15</v>
      </c>
      <c r="F63" s="16"/>
      <c r="G63" s="16" t="s">
        <v>30</v>
      </c>
      <c r="H63" s="16"/>
      <c r="I63" s="16"/>
      <c r="J63" s="16"/>
      <c r="K63" s="16"/>
      <c r="L63" s="43"/>
      <c r="M63" s="18"/>
    </row>
    <row r="64" spans="1:13" ht="24.75" customHeight="1" x14ac:dyDescent="0.3">
      <c r="A64" s="68" t="s">
        <v>27</v>
      </c>
      <c r="B64" s="69"/>
      <c r="C64" s="6"/>
      <c r="D64" s="12">
        <f>SUM(D8:D63)-D22-D25-D56-D41-D27-D51-D49</f>
        <v>5262920</v>
      </c>
      <c r="E64" s="6"/>
      <c r="F64" s="6"/>
      <c r="G64" s="6"/>
      <c r="H64" s="6"/>
      <c r="I64" s="6"/>
      <c r="J64" s="6"/>
      <c r="K64" s="6"/>
      <c r="L64" s="44"/>
    </row>
    <row r="65" spans="1:13" ht="24.75" customHeight="1" x14ac:dyDescent="0.3">
      <c r="A65" s="7"/>
      <c r="B65" s="8"/>
      <c r="C65" s="9"/>
      <c r="D65" s="9"/>
      <c r="E65" s="8"/>
      <c r="F65" s="8"/>
      <c r="G65" s="8"/>
      <c r="H65" s="8"/>
      <c r="I65" s="8"/>
      <c r="J65" s="8"/>
      <c r="K65" s="8"/>
      <c r="L65" s="45"/>
    </row>
    <row r="66" spans="1:13" ht="24.75" customHeight="1" x14ac:dyDescent="0.3">
      <c r="A66" s="68" t="s">
        <v>39</v>
      </c>
      <c r="B66" s="69"/>
      <c r="C66" s="70"/>
      <c r="D66" s="9"/>
      <c r="E66" s="8"/>
      <c r="F66" s="8"/>
      <c r="G66" s="8"/>
      <c r="H66" s="8"/>
      <c r="I66" s="8"/>
      <c r="J66" s="8"/>
      <c r="K66" s="8"/>
      <c r="L66" s="45"/>
    </row>
    <row r="67" spans="1:13" ht="24.75" customHeight="1" x14ac:dyDescent="0.3">
      <c r="A67" s="65" t="s">
        <v>20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7"/>
    </row>
    <row r="68" spans="1:13" s="19" customFormat="1" ht="24.75" customHeight="1" x14ac:dyDescent="0.3">
      <c r="A68" s="16" t="s">
        <v>109</v>
      </c>
      <c r="B68" s="16" t="s">
        <v>28</v>
      </c>
      <c r="C68" s="35" t="s">
        <v>146</v>
      </c>
      <c r="D68" s="17">
        <v>2100000</v>
      </c>
      <c r="E68" s="16" t="s">
        <v>29</v>
      </c>
      <c r="F68" s="16"/>
      <c r="G68" s="16" t="s">
        <v>30</v>
      </c>
      <c r="H68" s="16" t="s">
        <v>31</v>
      </c>
      <c r="I68" s="16" t="s">
        <v>44</v>
      </c>
      <c r="J68" s="16" t="s">
        <v>48</v>
      </c>
      <c r="K68" s="16"/>
      <c r="L68" s="43"/>
      <c r="M68" s="18"/>
    </row>
    <row r="69" spans="1:13" s="19" customFormat="1" ht="24.75" customHeight="1" x14ac:dyDescent="0.3">
      <c r="A69" s="24" t="s">
        <v>108</v>
      </c>
      <c r="B69" s="24" t="s">
        <v>50</v>
      </c>
      <c r="C69" s="63" t="s">
        <v>147</v>
      </c>
      <c r="D69" s="51">
        <v>580000</v>
      </c>
      <c r="E69" s="24" t="s">
        <v>29</v>
      </c>
      <c r="F69" s="24"/>
      <c r="G69" s="24" t="s">
        <v>30</v>
      </c>
      <c r="H69" s="24" t="s">
        <v>31</v>
      </c>
      <c r="I69" s="24" t="s">
        <v>45</v>
      </c>
      <c r="J69" s="24" t="s">
        <v>48</v>
      </c>
      <c r="K69" s="16"/>
      <c r="L69" s="46" t="s">
        <v>196</v>
      </c>
      <c r="M69" s="18"/>
    </row>
    <row r="70" spans="1:13" s="23" customFormat="1" ht="24.75" customHeight="1" x14ac:dyDescent="0.3">
      <c r="A70" s="24" t="s">
        <v>107</v>
      </c>
      <c r="B70" s="47" t="s">
        <v>100</v>
      </c>
      <c r="C70" s="48" t="s">
        <v>99</v>
      </c>
      <c r="D70" s="49">
        <v>750000</v>
      </c>
      <c r="E70" s="24" t="s">
        <v>29</v>
      </c>
      <c r="F70" s="47"/>
      <c r="G70" s="24" t="s">
        <v>30</v>
      </c>
      <c r="H70" s="47" t="s">
        <v>31</v>
      </c>
      <c r="I70" s="47" t="s">
        <v>46</v>
      </c>
      <c r="J70" s="24" t="s">
        <v>48</v>
      </c>
      <c r="K70" s="20"/>
      <c r="L70" s="46" t="s">
        <v>196</v>
      </c>
    </row>
    <row r="71" spans="1:13" s="18" customFormat="1" ht="24.75" customHeight="1" x14ac:dyDescent="0.3">
      <c r="A71" s="24" t="s">
        <v>106</v>
      </c>
      <c r="B71" s="47" t="s">
        <v>43</v>
      </c>
      <c r="C71" s="48" t="s">
        <v>146</v>
      </c>
      <c r="D71" s="49">
        <v>8200000</v>
      </c>
      <c r="E71" s="24" t="s">
        <v>29</v>
      </c>
      <c r="F71" s="47"/>
      <c r="G71" s="24" t="s">
        <v>30</v>
      </c>
      <c r="H71" s="47" t="s">
        <v>31</v>
      </c>
      <c r="I71" s="47" t="s">
        <v>46</v>
      </c>
      <c r="J71" s="24" t="s">
        <v>48</v>
      </c>
      <c r="K71" s="20"/>
      <c r="L71" s="46"/>
    </row>
    <row r="72" spans="1:13" s="18" customFormat="1" ht="24.75" customHeight="1" x14ac:dyDescent="0.3">
      <c r="A72" s="24" t="s">
        <v>106</v>
      </c>
      <c r="B72" s="47" t="s">
        <v>161</v>
      </c>
      <c r="C72" s="48" t="s">
        <v>146</v>
      </c>
      <c r="D72" s="49">
        <v>7818679</v>
      </c>
      <c r="E72" s="24" t="s">
        <v>29</v>
      </c>
      <c r="F72" s="47"/>
      <c r="G72" s="24" t="s">
        <v>30</v>
      </c>
      <c r="H72" s="47" t="s">
        <v>31</v>
      </c>
      <c r="I72" s="47" t="s">
        <v>47</v>
      </c>
      <c r="J72" s="24" t="s">
        <v>159</v>
      </c>
      <c r="K72" s="47"/>
      <c r="L72" s="61" t="s">
        <v>169</v>
      </c>
    </row>
    <row r="73" spans="1:13" s="18" customFormat="1" ht="24.75" customHeight="1" x14ac:dyDescent="0.3">
      <c r="A73" s="16" t="s">
        <v>106</v>
      </c>
      <c r="B73" s="20" t="s">
        <v>161</v>
      </c>
      <c r="C73" s="39" t="s">
        <v>146</v>
      </c>
      <c r="D73" s="22">
        <v>7107890</v>
      </c>
      <c r="E73" s="16" t="s">
        <v>29</v>
      </c>
      <c r="F73" s="20"/>
      <c r="G73" s="16" t="s">
        <v>30</v>
      </c>
      <c r="H73" s="20" t="s">
        <v>31</v>
      </c>
      <c r="I73" s="20" t="s">
        <v>46</v>
      </c>
      <c r="J73" s="16" t="s">
        <v>181</v>
      </c>
      <c r="K73" s="20"/>
      <c r="L73" s="46" t="s">
        <v>182</v>
      </c>
    </row>
    <row r="74" spans="1:13" s="19" customFormat="1" ht="24.75" customHeight="1" x14ac:dyDescent="0.3">
      <c r="A74" s="24" t="s">
        <v>105</v>
      </c>
      <c r="B74" s="24" t="s">
        <v>33</v>
      </c>
      <c r="C74" s="50" t="s">
        <v>148</v>
      </c>
      <c r="D74" s="51">
        <v>710000</v>
      </c>
      <c r="E74" s="24" t="s">
        <v>29</v>
      </c>
      <c r="F74" s="24"/>
      <c r="G74" s="24" t="s">
        <v>30</v>
      </c>
      <c r="H74" s="24" t="s">
        <v>31</v>
      </c>
      <c r="I74" s="24" t="s">
        <v>47</v>
      </c>
      <c r="J74" s="24" t="s">
        <v>48</v>
      </c>
      <c r="K74" s="25"/>
      <c r="L74" s="58"/>
      <c r="M74" s="18"/>
    </row>
    <row r="75" spans="1:13" s="19" customFormat="1" ht="24.75" customHeight="1" x14ac:dyDescent="0.3">
      <c r="A75" s="16" t="s">
        <v>105</v>
      </c>
      <c r="B75" s="16" t="s">
        <v>33</v>
      </c>
      <c r="C75" s="35" t="s">
        <v>148</v>
      </c>
      <c r="D75" s="17">
        <v>530000</v>
      </c>
      <c r="E75" s="16" t="s">
        <v>29</v>
      </c>
      <c r="F75" s="24"/>
      <c r="G75" s="16" t="s">
        <v>30</v>
      </c>
      <c r="H75" s="16" t="s">
        <v>31</v>
      </c>
      <c r="I75" s="16" t="s">
        <v>47</v>
      </c>
      <c r="J75" s="16" t="s">
        <v>48</v>
      </c>
      <c r="K75" s="25"/>
      <c r="L75" s="46" t="s">
        <v>169</v>
      </c>
      <c r="M75" s="18"/>
    </row>
    <row r="76" spans="1:13" s="19" customFormat="1" ht="24.75" customHeight="1" x14ac:dyDescent="0.3">
      <c r="A76" s="65" t="s">
        <v>177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7"/>
      <c r="M76" s="18"/>
    </row>
    <row r="77" spans="1:13" s="19" customFormat="1" ht="24.75" customHeight="1" x14ac:dyDescent="0.3">
      <c r="A77" s="16" t="s">
        <v>178</v>
      </c>
      <c r="B77" s="16" t="s">
        <v>179</v>
      </c>
      <c r="C77" s="35" t="s">
        <v>95</v>
      </c>
      <c r="D77" s="17">
        <v>220000</v>
      </c>
      <c r="E77" s="16" t="s">
        <v>29</v>
      </c>
      <c r="F77" s="24"/>
      <c r="G77" s="16" t="s">
        <v>30</v>
      </c>
      <c r="H77" s="16" t="s">
        <v>31</v>
      </c>
      <c r="I77" s="16" t="s">
        <v>44</v>
      </c>
      <c r="J77" s="16" t="s">
        <v>48</v>
      </c>
      <c r="K77" s="25"/>
      <c r="L77" s="60" t="s">
        <v>180</v>
      </c>
      <c r="M77" s="18"/>
    </row>
    <row r="78" spans="1:13" ht="24.75" customHeight="1" x14ac:dyDescent="0.3">
      <c r="A78" s="68" t="s">
        <v>34</v>
      </c>
      <c r="B78" s="69"/>
      <c r="C78" s="70"/>
      <c r="D78" s="12">
        <f>SUM(D68:D77)-D71-D74-D72-D69-D70</f>
        <v>9957890</v>
      </c>
      <c r="E78" s="6"/>
      <c r="F78" s="6"/>
      <c r="G78" s="6"/>
      <c r="H78" s="6"/>
      <c r="I78" s="6"/>
      <c r="J78" s="6"/>
      <c r="K78" s="6"/>
      <c r="L78" s="44"/>
    </row>
    <row r="79" spans="1:13" ht="24.75" customHeight="1" x14ac:dyDescent="0.3">
      <c r="A79" s="68" t="s">
        <v>168</v>
      </c>
      <c r="B79" s="69"/>
      <c r="C79" s="70"/>
      <c r="D79" s="12">
        <f>D78+D64</f>
        <v>15220810</v>
      </c>
      <c r="E79" s="6"/>
      <c r="F79" s="6"/>
      <c r="G79" s="6"/>
      <c r="H79" s="6"/>
      <c r="I79" s="6"/>
      <c r="J79" s="6"/>
      <c r="K79" s="6"/>
      <c r="L79" s="44"/>
    </row>
    <row r="80" spans="1:13" ht="11.4" x14ac:dyDescent="0.3"/>
    <row r="81" spans="1:13" ht="24.75" customHeight="1" x14ac:dyDescent="0.3">
      <c r="A81" s="71" t="s">
        <v>35</v>
      </c>
      <c r="B81" s="71"/>
      <c r="C81" s="71"/>
      <c r="D81" s="71"/>
      <c r="E81" s="71"/>
    </row>
    <row r="82" spans="1:13" ht="24.75" customHeight="1" x14ac:dyDescent="0.3">
      <c r="A82" s="64" t="s">
        <v>36</v>
      </c>
      <c r="B82" s="64"/>
    </row>
    <row r="85" spans="1:13" ht="12.75" customHeight="1" x14ac:dyDescent="0.2">
      <c r="A85" s="13" t="s">
        <v>149</v>
      </c>
      <c r="B85" s="14"/>
      <c r="C85" s="14"/>
    </row>
    <row r="86" spans="1:13" ht="12.75" customHeight="1" x14ac:dyDescent="0.2">
      <c r="A86" s="13" t="s">
        <v>199</v>
      </c>
      <c r="B86" s="14"/>
      <c r="C86" s="14"/>
      <c r="G86" s="1"/>
      <c r="H86" s="1"/>
      <c r="I86" s="1"/>
      <c r="J86" s="1"/>
      <c r="K86" s="1"/>
      <c r="L86" s="1"/>
      <c r="M86" s="1"/>
    </row>
    <row r="87" spans="1:13" ht="12" customHeight="1" x14ac:dyDescent="0.2">
      <c r="A87" s="13" t="s">
        <v>204</v>
      </c>
      <c r="B87" s="33"/>
      <c r="C87" s="14"/>
      <c r="G87" s="1"/>
      <c r="H87" s="1"/>
      <c r="I87" s="1"/>
      <c r="J87" s="1"/>
      <c r="K87" s="1"/>
      <c r="L87" s="1"/>
      <c r="M87" s="1"/>
    </row>
    <row r="88" spans="1:13" ht="12.75" customHeight="1" x14ac:dyDescent="0.2">
      <c r="E88" s="14" t="s">
        <v>37</v>
      </c>
      <c r="F88" s="14"/>
      <c r="G88" s="1"/>
      <c r="H88" s="1"/>
      <c r="I88" s="1"/>
      <c r="J88" s="1"/>
      <c r="K88" s="1"/>
      <c r="L88" s="1"/>
      <c r="M88" s="1"/>
    </row>
    <row r="89" spans="1:13" ht="12.75" customHeight="1" x14ac:dyDescent="0.2">
      <c r="E89" s="13" t="s">
        <v>38</v>
      </c>
      <c r="F89" s="14"/>
      <c r="G89" s="1"/>
      <c r="H89" s="1"/>
      <c r="I89" s="1"/>
      <c r="J89" s="1"/>
      <c r="K89" s="1"/>
      <c r="L89" s="1"/>
      <c r="M89" s="1"/>
    </row>
  </sheetData>
  <mergeCells count="14">
    <mergeCell ref="C1:H3"/>
    <mergeCell ref="A4:L4"/>
    <mergeCell ref="A7:L7"/>
    <mergeCell ref="A38:L38"/>
    <mergeCell ref="A6:L6"/>
    <mergeCell ref="A82:B82"/>
    <mergeCell ref="A61:L61"/>
    <mergeCell ref="A78:C78"/>
    <mergeCell ref="A79:C79"/>
    <mergeCell ref="A81:E81"/>
    <mergeCell ref="A64:B64"/>
    <mergeCell ref="A67:L67"/>
    <mergeCell ref="A66:C66"/>
    <mergeCell ref="A76:L76"/>
  </mergeCells>
  <phoneticPr fontId="9" type="noConversion"/>
  <dataValidations count="1">
    <dataValidation allowBlank="1" showInputMessage="1" showErrorMessage="1" promptTitle="CPV" prompt="Je obavezan podatak" sqref="C8:C37 C68:C75 C62:C63 C77 C39:C60" xr:uid="{5C2ED228-0C2A-4B8A-A88C-09818236481B}"/>
  </dataValidations>
  <hyperlinks>
    <hyperlink ref="A82" r:id="rId1" xr:uid="{00000000-0004-0000-0000-000000000000}"/>
  </hyperlinks>
  <pageMargins left="0.7" right="0.7" top="0.75" bottom="0.75" header="0.3" footer="0.3"/>
  <pageSetup paperSize="9" scale="58" fitToHeight="0" orientation="landscape" r:id="rId2"/>
  <rowBreaks count="2" manualBreakCount="2">
    <brk id="24" max="11" man="1"/>
    <brk id="55" max="11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Tajnica Grad Skradin</cp:lastModifiedBy>
  <cp:lastPrinted>2020-11-30T12:27:06Z</cp:lastPrinted>
  <dcterms:created xsi:type="dcterms:W3CDTF">2018-07-31T10:00:25Z</dcterms:created>
  <dcterms:modified xsi:type="dcterms:W3CDTF">2020-12-08T07:07:53Z</dcterms:modified>
</cp:coreProperties>
</file>